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BITE\BALANSAI\BALANSAS III ketv\"/>
    </mc:Choice>
  </mc:AlternateContent>
  <bookViews>
    <workbookView xWindow="0" yWindow="0" windowWidth="0" windowHeight="1230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90" i="9" l="1"/>
  <c r="F84" i="9" s="1"/>
  <c r="F69" i="9"/>
  <c r="F64" i="9" s="1"/>
  <c r="F59" i="9"/>
  <c r="F49" i="9"/>
  <c r="F42" i="9"/>
  <c r="F27" i="9"/>
  <c r="F21" i="9"/>
  <c r="G69" i="9"/>
  <c r="G64" i="9" s="1"/>
  <c r="G49" i="9"/>
  <c r="G27" i="9"/>
  <c r="G20" i="9" s="1"/>
  <c r="G58" i="9" s="1"/>
  <c r="G90" i="9"/>
  <c r="G84" i="9"/>
  <c r="G42" i="9"/>
  <c r="G59" i="9"/>
  <c r="G94" i="9" s="1"/>
  <c r="G21" i="9"/>
  <c r="G41" i="9"/>
  <c r="F94" i="9" l="1"/>
  <c r="F41" i="9"/>
  <c r="F20" i="9"/>
  <c r="F58" i="9" l="1"/>
</calcChain>
</file>

<file path=xl/sharedStrings.xml><?xml version="1.0" encoding="utf-8"?>
<sst xmlns="http://schemas.openxmlformats.org/spreadsheetml/2006/main" count="174" uniqueCount="140">
  <si>
    <t>FINANSINĖS BŪKLĖS ATASKAITA</t>
  </si>
  <si>
    <t>(data)</t>
  </si>
  <si>
    <t>Eil. Nr.</t>
  </si>
  <si>
    <t>Straipsniai</t>
  </si>
  <si>
    <t xml:space="preserve">Pastabos Nr. 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</si>
  <si>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</si>
  <si>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</si>
  <si>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</si>
  <si>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</si>
  <si>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</si>
  <si>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</si>
  <si>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</si>
  <si>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</si>
  <si>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</si>
  <si>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</si>
  <si>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</si>
  <si>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</si>
  <si>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</si>
  <si>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</si>
  <si>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</si>
  <si>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</si>
  <si>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</si>
  <si>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</si>
  <si>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</si>
  <si>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</si>
  <si>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</si>
  <si>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</si>
  <si>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</si>
  <si>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</si>
  <si>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</si>
  <si>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</si>
  <si>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</si>
  <si>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</si>
  <si>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</si>
  <si>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</si>
  <si>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</si>
  <si>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</si>
  <si>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</si>
  <si>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</si>
  <si>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</si>
  <si>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</si>
  <si>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</si>
  <si>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</si>
  <si>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</si>
  <si>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</si>
  <si>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</si>
  <si>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</si>
  <si>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</si>
  <si>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</si>
  <si>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</si>
  <si>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</si>
  <si>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</si>
  <si>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</si>
  <si>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</si>
  <si>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</si>
  <si>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</si>
  <si>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</si>
  <si>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</si>
  <si>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</si>
  <si>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</si>
  <si>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</si>
  <si>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</si>
  <si>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</si>
  <si>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</si>
  <si>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</si>
  <si>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</si>
  <si>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</si>
  <si>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</si>
  <si>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</si>
  <si>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</si>
  <si>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</si>
  <si>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</si>
  <si>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</si>
  <si>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</si>
  <si>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</si>
  <si>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</si>
  <si>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</si>
  <si>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</si>
  <si>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</si>
  <si>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</si>
  <si>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</si>
  <si>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</si>
  <si>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</si>
  <si>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</si>
  <si>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</si>
  <si>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</si>
  <si>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</si>
  <si>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</si>
  <si>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</si>
  <si>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</si>
  <si>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</si>
  <si>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</si>
  <si>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</si>
  <si>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</si>
  <si>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</si>
  <si>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</si>
  <si>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</si>
  <si>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</si>
  <si>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</si>
  <si>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</si>
  <si>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</si>
  <si>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</si>
  <si>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</si>
  <si>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</si>
  <si>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</si>
  <si>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</si>
  <si>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</si>
  <si>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</si>
  <si>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</si>
  <si>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</si>
  <si>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</si>
  <si>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</si>
  <si>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</si>
  <si>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</si>
  <si>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</si>
  <si>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</si>
  <si>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</si>
  <si>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</si>
  <si>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</si>
  <si>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</si>
  <si>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</si>
  <si>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</si>
  <si>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</si>
  <si>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</si>
  <si>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</si>
  <si>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</si>
  <si>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</si>
  <si>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</si>
  <si>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</si>
  <si>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</si>
  <si>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</si>
  <si>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Direktorė</t>
  </si>
  <si>
    <t>Švietimo centro  buhalterė</t>
  </si>
  <si>
    <t>Ilona Kazlauskienė</t>
  </si>
  <si>
    <t>Toma Drigotienė</t>
  </si>
  <si>
    <t>Lieporių g. 4, Šiauliai, 190528774</t>
  </si>
  <si>
    <t>Šiaulių lopšelis- darželis "Bitė"</t>
  </si>
  <si>
    <t>Pateikimo valiuta ir tikslumas: eurais, ct.</t>
  </si>
  <si>
    <t>PAGAL 2019 M. RUGSĖJO 30 D. DUOMENIS</t>
  </si>
  <si>
    <t xml:space="preserve">2019-10-25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</si>
</sst>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7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topLeftCell="A67" zoomScale="110" zoomScaleNormal="100" zoomScaleSheetLayoutView="110" workbookViewId="0">
      <selection activeCell="F87" sqref="F87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3" customWidth="1"/>
    <col min="6" max="7" width="12.85546875" style="95" customWidth="1"/>
    <col min="8" max="16384" width="9.140625" style="11"/>
  </cols>
  <sheetData>
    <row r="1" spans="1:7" x14ac:dyDescent="0.2">
      <c r="A1" s="77"/>
      <c r="B1" s="43"/>
      <c r="C1" s="43"/>
      <c r="D1" s="43"/>
      <c r="E1" s="78"/>
      <c r="F1" s="94"/>
      <c r="G1" s="94"/>
    </row>
    <row r="2" spans="1:7" x14ac:dyDescent="0.2">
      <c r="E2" s="124" t="s">
        <v>92</v>
      </c>
      <c r="F2" s="125"/>
      <c r="G2" s="125"/>
    </row>
    <row r="3" spans="1:7" x14ac:dyDescent="0.2">
      <c r="E3" s="126" t="s">
        <v>109</v>
      </c>
      <c r="F3" s="127"/>
      <c r="G3" s="127"/>
    </row>
    <row r="5" spans="1:7" x14ac:dyDescent="0.2">
      <c r="A5" s="129" t="s">
        <v>91</v>
      </c>
      <c r="B5" s="130"/>
      <c r="C5" s="130"/>
      <c r="D5" s="130"/>
      <c r="E5" s="130"/>
      <c r="F5" s="128"/>
      <c r="G5" s="128"/>
    </row>
    <row r="6" spans="1:7" x14ac:dyDescent="0.2">
      <c r="A6" s="131"/>
      <c r="B6" s="131"/>
      <c r="C6" s="131"/>
      <c r="D6" s="131"/>
      <c r="E6" s="131"/>
      <c r="F6" s="131"/>
      <c r="G6" s="131"/>
    </row>
    <row r="7" spans="1:7" x14ac:dyDescent="0.2">
      <c r="A7" s="102" t="s">
        <v>136</v>
      </c>
      <c r="B7" s="110"/>
      <c r="C7" s="110"/>
      <c r="D7" s="110"/>
      <c r="E7" s="110"/>
      <c r="F7" s="128"/>
      <c r="G7" s="128"/>
    </row>
    <row r="8" spans="1:7" x14ac:dyDescent="0.2">
      <c r="A8" s="102" t="s">
        <v>110</v>
      </c>
      <c r="B8" s="110"/>
      <c r="C8" s="110"/>
      <c r="D8" s="110"/>
      <c r="E8" s="110"/>
      <c r="F8" s="128"/>
      <c r="G8" s="128"/>
    </row>
    <row r="9" spans="1:7" ht="12.75" customHeight="1" x14ac:dyDescent="0.2">
      <c r="A9" s="102" t="s">
        <v>135</v>
      </c>
      <c r="B9" s="110"/>
      <c r="C9" s="110"/>
      <c r="D9" s="110"/>
      <c r="E9" s="110"/>
      <c r="F9" s="128"/>
      <c r="G9" s="128"/>
    </row>
    <row r="10" spans="1:7" x14ac:dyDescent="0.2">
      <c r="A10" s="123" t="s">
        <v>111</v>
      </c>
      <c r="B10" s="121"/>
      <c r="C10" s="121"/>
      <c r="D10" s="121"/>
      <c r="E10" s="121"/>
      <c r="F10" s="138"/>
      <c r="G10" s="138"/>
    </row>
    <row r="11" spans="1:7" x14ac:dyDescent="0.2">
      <c r="A11" s="138"/>
      <c r="B11" s="138"/>
      <c r="C11" s="138"/>
      <c r="D11" s="138"/>
      <c r="E11" s="138"/>
      <c r="F11" s="138"/>
      <c r="G11" s="138"/>
    </row>
    <row r="12" spans="1:7" x14ac:dyDescent="0.2">
      <c r="A12" s="137"/>
      <c r="B12" s="128"/>
      <c r="C12" s="128"/>
      <c r="D12" s="128"/>
      <c r="E12" s="128"/>
    </row>
    <row r="13" spans="1:7" x14ac:dyDescent="0.2">
      <c r="A13" s="129" t="s">
        <v>0</v>
      </c>
      <c r="B13" s="130"/>
      <c r="C13" s="130"/>
      <c r="D13" s="130"/>
      <c r="E13" s="130"/>
      <c r="F13" s="139"/>
      <c r="G13" s="139"/>
    </row>
    <row r="14" spans="1:7" x14ac:dyDescent="0.2">
      <c r="A14" s="129" t="s">
        <v>138</v>
      </c>
      <c r="B14" s="130"/>
      <c r="C14" s="130"/>
      <c r="D14" s="130"/>
      <c r="E14" s="130"/>
      <c r="F14" s="139"/>
      <c r="G14" s="139"/>
    </row>
    <row r="15" spans="1:7" x14ac:dyDescent="0.2">
      <c r="A15" s="8"/>
      <c r="B15" s="68"/>
      <c r="C15" s="68"/>
      <c r="D15" s="68"/>
      <c r="E15" s="68"/>
      <c r="F15" s="96"/>
      <c r="G15" s="96"/>
    </row>
    <row r="16" spans="1:7" x14ac:dyDescent="0.2">
      <c r="A16" s="102" t="s">
        <v>139</v>
      </c>
      <c r="B16" s="103"/>
      <c r="C16" s="103"/>
      <c r="D16" s="103"/>
      <c r="E16" s="103"/>
      <c r="F16" s="104"/>
      <c r="G16" s="104"/>
    </row>
    <row r="17" spans="1:7" x14ac:dyDescent="0.2">
      <c r="A17" s="102" t="s">
        <v>1</v>
      </c>
      <c r="B17" s="102"/>
      <c r="C17" s="102"/>
      <c r="D17" s="102"/>
      <c r="E17" s="102"/>
      <c r="F17" s="104"/>
      <c r="G17" s="104"/>
    </row>
    <row r="18" spans="1:7" ht="12.75" customHeight="1" x14ac:dyDescent="0.2">
      <c r="A18" s="8"/>
      <c r="B18" s="9"/>
      <c r="C18" s="9"/>
      <c r="D18" s="106" t="s">
        <v>137</v>
      </c>
      <c r="E18" s="106"/>
      <c r="F18" s="106"/>
      <c r="G18" s="106"/>
    </row>
    <row r="19" spans="1:7" ht="67.5" customHeight="1" x14ac:dyDescent="0.2">
      <c r="A19" s="3" t="s">
        <v>2</v>
      </c>
      <c r="B19" s="132" t="s">
        <v>3</v>
      </c>
      <c r="C19" s="133"/>
      <c r="D19" s="134"/>
      <c r="E19" s="2" t="s">
        <v>4</v>
      </c>
      <c r="F19" s="97" t="s">
        <v>5</v>
      </c>
      <c r="G19" s="97" t="s">
        <v>5</v>
      </c>
    </row>
    <row r="20" spans="1:7" s="12" customFormat="1" ht="12.75" customHeight="1" x14ac:dyDescent="0.2">
      <c r="A20" s="1" t="s">
        <v>6</v>
      </c>
      <c r="B20" s="13" t="s">
        <v>7</v>
      </c>
      <c r="C20" s="32"/>
      <c r="D20" s="14"/>
      <c r="E20" s="5"/>
      <c r="F20" s="90">
        <f>+F27+F21</f>
        <v>172215.33000000002</v>
      </c>
      <c r="G20" s="90">
        <f>+G27+G21</f>
        <v>175923</v>
      </c>
    </row>
    <row r="21" spans="1:7" s="12" customFormat="1" ht="12.75" customHeight="1" x14ac:dyDescent="0.2">
      <c r="A21" s="31" t="s">
        <v>8</v>
      </c>
      <c r="B21" s="35" t="s">
        <v>94</v>
      </c>
      <c r="C21" s="15"/>
      <c r="D21" s="16"/>
      <c r="E21" s="5"/>
      <c r="F21" s="91">
        <f>+F23</f>
        <v>0</v>
      </c>
      <c r="G21" s="91">
        <f>+G23</f>
        <v>0</v>
      </c>
    </row>
    <row r="22" spans="1:7" s="12" customFormat="1" ht="12.75" customHeight="1" x14ac:dyDescent="0.2">
      <c r="A22" s="23" t="s">
        <v>9</v>
      </c>
      <c r="B22" s="7"/>
      <c r="C22" s="44" t="s">
        <v>10</v>
      </c>
      <c r="D22" s="25"/>
      <c r="E22" s="26"/>
      <c r="F22" s="91"/>
      <c r="G22" s="91"/>
    </row>
    <row r="23" spans="1:7" s="12" customFormat="1" ht="12.75" customHeight="1" x14ac:dyDescent="0.2">
      <c r="A23" s="23" t="s">
        <v>11</v>
      </c>
      <c r="B23" s="7"/>
      <c r="C23" s="44" t="s">
        <v>113</v>
      </c>
      <c r="D23" s="30"/>
      <c r="E23" s="45"/>
      <c r="F23" s="91">
        <v>0</v>
      </c>
      <c r="G23" s="91">
        <v>0</v>
      </c>
    </row>
    <row r="24" spans="1:7" s="12" customFormat="1" ht="12.75" customHeight="1" x14ac:dyDescent="0.2">
      <c r="A24" s="23" t="s">
        <v>12</v>
      </c>
      <c r="B24" s="7"/>
      <c r="C24" s="44" t="s">
        <v>13</v>
      </c>
      <c r="D24" s="30"/>
      <c r="E24" s="45"/>
      <c r="F24" s="91"/>
      <c r="G24" s="91"/>
    </row>
    <row r="25" spans="1:7" s="12" customFormat="1" ht="12.75" customHeight="1" x14ac:dyDescent="0.2">
      <c r="A25" s="23" t="s">
        <v>14</v>
      </c>
      <c r="B25" s="7"/>
      <c r="C25" s="44" t="s">
        <v>118</v>
      </c>
      <c r="D25" s="30"/>
      <c r="E25" s="46"/>
      <c r="F25" s="91"/>
      <c r="G25" s="91"/>
    </row>
    <row r="26" spans="1:7" s="12" customFormat="1" ht="12.75" customHeight="1" x14ac:dyDescent="0.2">
      <c r="A26" s="82" t="s">
        <v>90</v>
      </c>
      <c r="B26" s="7"/>
      <c r="C26" s="24" t="s">
        <v>79</v>
      </c>
      <c r="D26" s="25"/>
      <c r="E26" s="46"/>
      <c r="F26" s="91"/>
      <c r="G26" s="91"/>
    </row>
    <row r="27" spans="1:7" s="12" customFormat="1" ht="12.75" customHeight="1" x14ac:dyDescent="0.2">
      <c r="A27" s="19" t="s">
        <v>15</v>
      </c>
      <c r="B27" s="20" t="s">
        <v>16</v>
      </c>
      <c r="C27" s="21"/>
      <c r="D27" s="22"/>
      <c r="E27" s="46"/>
      <c r="F27" s="91">
        <f>SUM(F28:F37)</f>
        <v>172215.33000000002</v>
      </c>
      <c r="G27" s="91">
        <f>SUM(G28:G37)</f>
        <v>175923</v>
      </c>
    </row>
    <row r="28" spans="1:7" s="12" customFormat="1" ht="12.75" customHeight="1" x14ac:dyDescent="0.2">
      <c r="A28" s="23" t="s">
        <v>17</v>
      </c>
      <c r="B28" s="7"/>
      <c r="C28" s="44" t="s">
        <v>18</v>
      </c>
      <c r="D28" s="30"/>
      <c r="E28" s="45"/>
      <c r="F28" s="91"/>
      <c r="G28" s="91"/>
    </row>
    <row r="29" spans="1:7" s="12" customFormat="1" ht="12.75" customHeight="1" x14ac:dyDescent="0.2">
      <c r="A29" s="23" t="s">
        <v>19</v>
      </c>
      <c r="B29" s="7"/>
      <c r="C29" s="44" t="s">
        <v>20</v>
      </c>
      <c r="D29" s="30"/>
      <c r="E29" s="45"/>
      <c r="F29" s="91">
        <v>150087.1</v>
      </c>
      <c r="G29" s="91">
        <v>152344</v>
      </c>
    </row>
    <row r="30" spans="1:7" s="12" customFormat="1" ht="12.75" customHeight="1" x14ac:dyDescent="0.2">
      <c r="A30" s="23" t="s">
        <v>21</v>
      </c>
      <c r="B30" s="7"/>
      <c r="C30" s="44" t="s">
        <v>22</v>
      </c>
      <c r="D30" s="30"/>
      <c r="E30" s="45"/>
      <c r="F30" s="91">
        <v>18570.900000000001</v>
      </c>
      <c r="G30" s="91">
        <v>19605</v>
      </c>
    </row>
    <row r="31" spans="1:7" s="12" customFormat="1" ht="12.75" customHeight="1" x14ac:dyDescent="0.2">
      <c r="A31" s="23" t="s">
        <v>23</v>
      </c>
      <c r="B31" s="7"/>
      <c r="C31" s="44" t="s">
        <v>24</v>
      </c>
      <c r="D31" s="30"/>
      <c r="E31" s="45"/>
      <c r="F31" s="91"/>
      <c r="G31" s="91"/>
    </row>
    <row r="32" spans="1:7" s="12" customFormat="1" ht="12.75" customHeight="1" x14ac:dyDescent="0.2">
      <c r="A32" s="23" t="s">
        <v>25</v>
      </c>
      <c r="B32" s="7"/>
      <c r="C32" s="44" t="s">
        <v>26</v>
      </c>
      <c r="D32" s="30"/>
      <c r="E32" s="45"/>
      <c r="F32" s="91">
        <v>1746.57</v>
      </c>
      <c r="G32" s="91">
        <v>2013</v>
      </c>
    </row>
    <row r="33" spans="1:7" s="12" customFormat="1" ht="12.75" customHeight="1" x14ac:dyDescent="0.2">
      <c r="A33" s="23" t="s">
        <v>27</v>
      </c>
      <c r="B33" s="7"/>
      <c r="C33" s="44" t="s">
        <v>28</v>
      </c>
      <c r="D33" s="30"/>
      <c r="E33" s="45"/>
      <c r="F33" s="91"/>
      <c r="G33" s="91"/>
    </row>
    <row r="34" spans="1:7" s="12" customFormat="1" ht="12.75" customHeight="1" x14ac:dyDescent="0.2">
      <c r="A34" s="23" t="s">
        <v>29</v>
      </c>
      <c r="B34" s="7"/>
      <c r="C34" s="44" t="s">
        <v>30</v>
      </c>
      <c r="D34" s="30"/>
      <c r="E34" s="45"/>
      <c r="F34" s="91"/>
      <c r="G34" s="91"/>
    </row>
    <row r="35" spans="1:7" s="12" customFormat="1" ht="12.75" customHeight="1" x14ac:dyDescent="0.2">
      <c r="A35" s="23" t="s">
        <v>31</v>
      </c>
      <c r="B35" s="7"/>
      <c r="C35" s="44" t="s">
        <v>32</v>
      </c>
      <c r="D35" s="30"/>
      <c r="E35" s="45"/>
      <c r="F35" s="91">
        <v>982.1</v>
      </c>
      <c r="G35" s="91">
        <v>1100</v>
      </c>
    </row>
    <row r="36" spans="1:7" s="12" customFormat="1" ht="12.75" customHeight="1" x14ac:dyDescent="0.2">
      <c r="A36" s="23" t="s">
        <v>33</v>
      </c>
      <c r="B36" s="27"/>
      <c r="C36" s="47" t="s">
        <v>112</v>
      </c>
      <c r="D36" s="48"/>
      <c r="E36" s="45"/>
      <c r="F36" s="91"/>
      <c r="G36" s="91"/>
    </row>
    <row r="37" spans="1:7" s="12" customFormat="1" ht="12.75" customHeight="1" x14ac:dyDescent="0.2">
      <c r="A37" s="23" t="s">
        <v>34</v>
      </c>
      <c r="B37" s="7"/>
      <c r="C37" s="44" t="s">
        <v>120</v>
      </c>
      <c r="D37" s="30"/>
      <c r="E37" s="46"/>
      <c r="F37" s="91">
        <v>828.66</v>
      </c>
      <c r="G37" s="91">
        <v>861</v>
      </c>
    </row>
    <row r="38" spans="1:7" s="12" customFormat="1" ht="12.75" customHeight="1" x14ac:dyDescent="0.2">
      <c r="A38" s="31" t="s">
        <v>35</v>
      </c>
      <c r="B38" s="6" t="s">
        <v>36</v>
      </c>
      <c r="C38" s="6"/>
      <c r="D38" s="46"/>
      <c r="E38" s="46"/>
      <c r="F38" s="91"/>
      <c r="G38" s="91"/>
    </row>
    <row r="39" spans="1:7" s="86" customFormat="1" ht="12.75" customHeight="1" x14ac:dyDescent="0.2">
      <c r="A39" s="60" t="s">
        <v>43</v>
      </c>
      <c r="B39" s="4" t="s">
        <v>127</v>
      </c>
      <c r="C39" s="4"/>
      <c r="D39" s="64"/>
      <c r="E39" s="87"/>
      <c r="F39" s="92"/>
      <c r="G39" s="92"/>
    </row>
    <row r="40" spans="1:7" s="12" customFormat="1" ht="12.75" customHeight="1" x14ac:dyDescent="0.2">
      <c r="A40" s="1" t="s">
        <v>44</v>
      </c>
      <c r="B40" s="13" t="s">
        <v>125</v>
      </c>
      <c r="C40" s="32"/>
      <c r="D40" s="14"/>
      <c r="E40" s="45"/>
      <c r="F40" s="91"/>
      <c r="G40" s="91"/>
    </row>
    <row r="41" spans="1:7" s="12" customFormat="1" ht="12.75" customHeight="1" x14ac:dyDescent="0.2">
      <c r="A41" s="3" t="s">
        <v>45</v>
      </c>
      <c r="B41" s="69" t="s">
        <v>46</v>
      </c>
      <c r="C41" s="33"/>
      <c r="D41" s="70"/>
      <c r="E41" s="46"/>
      <c r="F41" s="90">
        <f>+F42+F48+F49+F57</f>
        <v>46990.57</v>
      </c>
      <c r="G41" s="90">
        <f>+G42+G48+G49+G57</f>
        <v>49674</v>
      </c>
    </row>
    <row r="42" spans="1:7" s="12" customFormat="1" ht="12.75" customHeight="1" x14ac:dyDescent="0.2">
      <c r="A42" s="60" t="s">
        <v>8</v>
      </c>
      <c r="B42" s="52" t="s">
        <v>47</v>
      </c>
      <c r="C42" s="54"/>
      <c r="D42" s="71"/>
      <c r="E42" s="46"/>
      <c r="F42" s="91">
        <f>SUM(F43:F47)</f>
        <v>554.99</v>
      </c>
      <c r="G42" s="91">
        <f>SUM(G43:G47)</f>
        <v>133</v>
      </c>
    </row>
    <row r="43" spans="1:7" s="12" customFormat="1" ht="12.75" customHeight="1" x14ac:dyDescent="0.2">
      <c r="A43" s="18" t="s">
        <v>9</v>
      </c>
      <c r="B43" s="27"/>
      <c r="C43" s="47" t="s">
        <v>48</v>
      </c>
      <c r="D43" s="48"/>
      <c r="E43" s="45"/>
      <c r="F43" s="91"/>
      <c r="G43" s="91"/>
    </row>
    <row r="44" spans="1:7" s="12" customFormat="1" ht="12.75" customHeight="1" x14ac:dyDescent="0.2">
      <c r="A44" s="18" t="s">
        <v>11</v>
      </c>
      <c r="B44" s="27"/>
      <c r="C44" s="47" t="s">
        <v>88</v>
      </c>
      <c r="D44" s="48"/>
      <c r="E44" s="45"/>
      <c r="F44" s="91">
        <v>554.99</v>
      </c>
      <c r="G44" s="91">
        <v>133</v>
      </c>
    </row>
    <row r="45" spans="1:7" s="12" customFormat="1" x14ac:dyDescent="0.2">
      <c r="A45" s="18" t="s">
        <v>12</v>
      </c>
      <c r="B45" s="27"/>
      <c r="C45" s="47" t="s">
        <v>114</v>
      </c>
      <c r="D45" s="48"/>
      <c r="E45" s="45"/>
      <c r="F45" s="91"/>
      <c r="G45" s="91"/>
    </row>
    <row r="46" spans="1:7" s="12" customFormat="1" x14ac:dyDescent="0.2">
      <c r="A46" s="18" t="s">
        <v>14</v>
      </c>
      <c r="B46" s="27"/>
      <c r="C46" s="47" t="s">
        <v>119</v>
      </c>
      <c r="D46" s="48"/>
      <c r="E46" s="45"/>
      <c r="F46" s="91"/>
      <c r="G46" s="91"/>
    </row>
    <row r="47" spans="1:7" s="12" customFormat="1" ht="12.75" customHeight="1" x14ac:dyDescent="0.2">
      <c r="A47" s="18" t="s">
        <v>90</v>
      </c>
      <c r="B47" s="33"/>
      <c r="C47" s="111" t="s">
        <v>126</v>
      </c>
      <c r="D47" s="112"/>
      <c r="E47" s="45"/>
      <c r="F47" s="91"/>
      <c r="G47" s="91"/>
    </row>
    <row r="48" spans="1:7" s="12" customFormat="1" ht="12.75" customHeight="1" x14ac:dyDescent="0.2">
      <c r="A48" s="60" t="s">
        <v>15</v>
      </c>
      <c r="B48" s="72" t="s">
        <v>106</v>
      </c>
      <c r="C48" s="57"/>
      <c r="D48" s="73"/>
      <c r="E48" s="46"/>
      <c r="F48" s="91"/>
      <c r="G48" s="91"/>
    </row>
    <row r="49" spans="1:7" s="12" customFormat="1" ht="12.75" customHeight="1" x14ac:dyDescent="0.2">
      <c r="A49" s="60" t="s">
        <v>35</v>
      </c>
      <c r="B49" s="52" t="s">
        <v>95</v>
      </c>
      <c r="C49" s="54"/>
      <c r="D49" s="71"/>
      <c r="E49" s="46"/>
      <c r="F49" s="91">
        <f>SUM(F50:F55)</f>
        <v>37424.93</v>
      </c>
      <c r="G49" s="91">
        <f>SUM(G50:G55)</f>
        <v>46814</v>
      </c>
    </row>
    <row r="50" spans="1:7" s="12" customFormat="1" ht="12.75" customHeight="1" x14ac:dyDescent="0.2">
      <c r="A50" s="18" t="s">
        <v>37</v>
      </c>
      <c r="B50" s="54"/>
      <c r="C50" s="83" t="s">
        <v>80</v>
      </c>
      <c r="D50" s="56"/>
      <c r="E50" s="46"/>
      <c r="F50" s="91"/>
      <c r="G50" s="91"/>
    </row>
    <row r="51" spans="1:7" s="12" customFormat="1" ht="12.75" customHeight="1" x14ac:dyDescent="0.2">
      <c r="A51" s="84" t="s">
        <v>38</v>
      </c>
      <c r="B51" s="27"/>
      <c r="C51" s="47" t="s">
        <v>49</v>
      </c>
      <c r="D51" s="28"/>
      <c r="E51" s="67"/>
      <c r="F51" s="98"/>
      <c r="G51" s="98"/>
    </row>
    <row r="52" spans="1:7" s="12" customFormat="1" ht="12.75" customHeight="1" x14ac:dyDescent="0.2">
      <c r="A52" s="18" t="s">
        <v>39</v>
      </c>
      <c r="B52" s="27"/>
      <c r="C52" s="47" t="s">
        <v>50</v>
      </c>
      <c r="D52" s="48"/>
      <c r="E52" s="50"/>
      <c r="F52" s="91">
        <v>1026.6199999999999</v>
      </c>
      <c r="G52" s="91"/>
    </row>
    <row r="53" spans="1:7" s="12" customFormat="1" ht="12.75" customHeight="1" x14ac:dyDescent="0.2">
      <c r="A53" s="18" t="s">
        <v>40</v>
      </c>
      <c r="B53" s="27"/>
      <c r="C53" s="111" t="s">
        <v>87</v>
      </c>
      <c r="D53" s="112"/>
      <c r="E53" s="50"/>
      <c r="F53" s="91">
        <v>3968.37</v>
      </c>
      <c r="G53" s="91">
        <v>3779</v>
      </c>
    </row>
    <row r="54" spans="1:7" s="12" customFormat="1" ht="12.75" customHeight="1" x14ac:dyDescent="0.2">
      <c r="A54" s="18" t="s">
        <v>41</v>
      </c>
      <c r="B54" s="27"/>
      <c r="C54" s="47" t="s">
        <v>81</v>
      </c>
      <c r="D54" s="48"/>
      <c r="E54" s="50"/>
      <c r="F54" s="91">
        <v>32429.94</v>
      </c>
      <c r="G54" s="91">
        <v>42360</v>
      </c>
    </row>
    <row r="55" spans="1:7" s="12" customFormat="1" ht="12.75" customHeight="1" x14ac:dyDescent="0.2">
      <c r="A55" s="18" t="s">
        <v>42</v>
      </c>
      <c r="B55" s="27"/>
      <c r="C55" s="47" t="s">
        <v>51</v>
      </c>
      <c r="D55" s="48"/>
      <c r="E55" s="46"/>
      <c r="F55" s="91"/>
      <c r="G55" s="91">
        <v>675</v>
      </c>
    </row>
    <row r="56" spans="1:7" s="12" customFormat="1" ht="12.75" customHeight="1" x14ac:dyDescent="0.2">
      <c r="A56" s="60" t="s">
        <v>43</v>
      </c>
      <c r="B56" s="4" t="s">
        <v>52</v>
      </c>
      <c r="C56" s="4"/>
      <c r="D56" s="64"/>
      <c r="E56" s="50"/>
      <c r="F56" s="91"/>
      <c r="G56" s="91"/>
    </row>
    <row r="57" spans="1:7" s="12" customFormat="1" ht="12.75" customHeight="1" x14ac:dyDescent="0.2">
      <c r="A57" s="60" t="s">
        <v>53</v>
      </c>
      <c r="B57" s="4" t="s">
        <v>54</v>
      </c>
      <c r="C57" s="4"/>
      <c r="D57" s="64"/>
      <c r="E57" s="46"/>
      <c r="F57" s="91">
        <v>9010.65</v>
      </c>
      <c r="G57" s="91">
        <v>2727</v>
      </c>
    </row>
    <row r="58" spans="1:7" s="12" customFormat="1" ht="12.75" customHeight="1" x14ac:dyDescent="0.2">
      <c r="A58" s="31"/>
      <c r="B58" s="20" t="s">
        <v>55</v>
      </c>
      <c r="C58" s="21"/>
      <c r="D58" s="22"/>
      <c r="E58" s="46"/>
      <c r="F58" s="90">
        <f>+F20+F41</f>
        <v>219205.90000000002</v>
      </c>
      <c r="G58" s="90">
        <f>+G20+G41</f>
        <v>225597</v>
      </c>
    </row>
    <row r="59" spans="1:7" s="12" customFormat="1" ht="12.75" customHeight="1" x14ac:dyDescent="0.2">
      <c r="A59" s="1" t="s">
        <v>56</v>
      </c>
      <c r="B59" s="13" t="s">
        <v>57</v>
      </c>
      <c r="C59" s="13"/>
      <c r="D59" s="75"/>
      <c r="E59" s="46"/>
      <c r="F59" s="90">
        <f>+F60+F61+F62+F63</f>
        <v>184875.76</v>
      </c>
      <c r="G59" s="90">
        <f>+G60+G61+G62+G63</f>
        <v>177015</v>
      </c>
    </row>
    <row r="60" spans="1:7" s="12" customFormat="1" ht="12.75" customHeight="1" x14ac:dyDescent="0.2">
      <c r="A60" s="31" t="s">
        <v>8</v>
      </c>
      <c r="B60" s="6" t="s">
        <v>58</v>
      </c>
      <c r="C60" s="6"/>
      <c r="D60" s="46"/>
      <c r="E60" s="46"/>
      <c r="F60" s="91">
        <v>5768.51</v>
      </c>
      <c r="G60" s="91"/>
    </row>
    <row r="61" spans="1:7" s="12" customFormat="1" ht="12.75" customHeight="1" x14ac:dyDescent="0.2">
      <c r="A61" s="19" t="s">
        <v>15</v>
      </c>
      <c r="B61" s="20" t="s">
        <v>59</v>
      </c>
      <c r="C61" s="21"/>
      <c r="D61" s="22"/>
      <c r="E61" s="76"/>
      <c r="F61" s="93">
        <v>176917.43</v>
      </c>
      <c r="G61" s="93">
        <v>173370</v>
      </c>
    </row>
    <row r="62" spans="1:7" s="12" customFormat="1" ht="12.75" customHeight="1" x14ac:dyDescent="0.2">
      <c r="A62" s="31" t="s">
        <v>35</v>
      </c>
      <c r="B62" s="113" t="s">
        <v>101</v>
      </c>
      <c r="C62" s="114"/>
      <c r="D62" s="115"/>
      <c r="E62" s="46"/>
      <c r="F62" s="91"/>
      <c r="G62" s="91"/>
    </row>
    <row r="63" spans="1:7" s="12" customFormat="1" ht="12.75" customHeight="1" x14ac:dyDescent="0.2">
      <c r="A63" s="31" t="s">
        <v>93</v>
      </c>
      <c r="B63" s="6" t="s">
        <v>60</v>
      </c>
      <c r="C63" s="7"/>
      <c r="D63" s="5"/>
      <c r="E63" s="46"/>
      <c r="F63" s="91">
        <v>2189.8200000000002</v>
      </c>
      <c r="G63" s="91">
        <v>3645</v>
      </c>
    </row>
    <row r="64" spans="1:7" s="12" customFormat="1" ht="12.75" customHeight="1" x14ac:dyDescent="0.2">
      <c r="A64" s="1" t="s">
        <v>61</v>
      </c>
      <c r="B64" s="13" t="s">
        <v>62</v>
      </c>
      <c r="C64" s="32"/>
      <c r="D64" s="14"/>
      <c r="E64" s="46"/>
      <c r="F64" s="90">
        <f>F65+F69</f>
        <v>25328.86</v>
      </c>
      <c r="G64" s="90">
        <f>G65+G69</f>
        <v>39249</v>
      </c>
    </row>
    <row r="65" spans="1:7" s="12" customFormat="1" ht="12.75" customHeight="1" x14ac:dyDescent="0.2">
      <c r="A65" s="31" t="s">
        <v>8</v>
      </c>
      <c r="B65" s="35" t="s">
        <v>63</v>
      </c>
      <c r="C65" s="36"/>
      <c r="D65" s="17"/>
      <c r="E65" s="46"/>
      <c r="F65" s="91"/>
      <c r="G65" s="91"/>
    </row>
    <row r="66" spans="1:7" s="12" customFormat="1" x14ac:dyDescent="0.2">
      <c r="A66" s="23" t="s">
        <v>9</v>
      </c>
      <c r="B66" s="40"/>
      <c r="C66" s="44" t="s">
        <v>96</v>
      </c>
      <c r="D66" s="53"/>
      <c r="E66" s="50"/>
      <c r="F66" s="91"/>
      <c r="G66" s="91"/>
    </row>
    <row r="67" spans="1:7" s="12" customFormat="1" ht="12.75" customHeight="1" x14ac:dyDescent="0.2">
      <c r="A67" s="23" t="s">
        <v>11</v>
      </c>
      <c r="B67" s="7"/>
      <c r="C67" s="44" t="s">
        <v>64</v>
      </c>
      <c r="D67" s="30"/>
      <c r="E67" s="46"/>
      <c r="F67" s="91"/>
      <c r="G67" s="91"/>
    </row>
    <row r="68" spans="1:7" s="12" customFormat="1" ht="12.75" customHeight="1" x14ac:dyDescent="0.2">
      <c r="A68" s="23" t="s">
        <v>100</v>
      </c>
      <c r="B68" s="7"/>
      <c r="C68" s="44" t="s">
        <v>65</v>
      </c>
      <c r="D68" s="30"/>
      <c r="E68" s="51"/>
      <c r="F68" s="91"/>
      <c r="G68" s="91"/>
    </row>
    <row r="69" spans="1:7" s="65" customFormat="1" ht="12.75" customHeight="1" x14ac:dyDescent="0.2">
      <c r="A69" s="60" t="s">
        <v>15</v>
      </c>
      <c r="B69" s="61" t="s">
        <v>66</v>
      </c>
      <c r="C69" s="62"/>
      <c r="D69" s="63"/>
      <c r="E69" s="64"/>
      <c r="F69" s="92">
        <f>SUM(F80+F81+F82+F83)</f>
        <v>25328.86</v>
      </c>
      <c r="G69" s="92">
        <f>SUM(G80+G81+G82+G83)</f>
        <v>39249</v>
      </c>
    </row>
    <row r="70" spans="1:7" s="12" customFormat="1" ht="12.75" customHeight="1" x14ac:dyDescent="0.2">
      <c r="A70" s="23" t="s">
        <v>17</v>
      </c>
      <c r="B70" s="7"/>
      <c r="C70" s="44" t="s">
        <v>99</v>
      </c>
      <c r="D70" s="25"/>
      <c r="E70" s="46"/>
      <c r="F70" s="91"/>
      <c r="G70" s="91"/>
    </row>
    <row r="71" spans="1:7" s="12" customFormat="1" ht="12.75" customHeight="1" x14ac:dyDescent="0.2">
      <c r="A71" s="23" t="s">
        <v>19</v>
      </c>
      <c r="B71" s="40"/>
      <c r="C71" s="44" t="s">
        <v>104</v>
      </c>
      <c r="D71" s="53"/>
      <c r="E71" s="50"/>
      <c r="F71" s="91"/>
      <c r="G71" s="91"/>
    </row>
    <row r="72" spans="1:7" s="12" customFormat="1" x14ac:dyDescent="0.2">
      <c r="A72" s="23" t="s">
        <v>21</v>
      </c>
      <c r="B72" s="40"/>
      <c r="C72" s="44" t="s">
        <v>97</v>
      </c>
      <c r="D72" s="53"/>
      <c r="E72" s="50"/>
      <c r="F72" s="91"/>
      <c r="G72" s="91"/>
    </row>
    <row r="73" spans="1:7" s="12" customFormat="1" x14ac:dyDescent="0.2">
      <c r="A73" s="81" t="s">
        <v>23</v>
      </c>
      <c r="B73" s="54"/>
      <c r="C73" s="55" t="s">
        <v>82</v>
      </c>
      <c r="D73" s="56"/>
      <c r="E73" s="50"/>
      <c r="F73" s="91"/>
      <c r="G73" s="91"/>
    </row>
    <row r="74" spans="1:7" s="12" customFormat="1" x14ac:dyDescent="0.2">
      <c r="A74" s="31" t="s">
        <v>25</v>
      </c>
      <c r="B74" s="24"/>
      <c r="C74" s="24" t="s">
        <v>83</v>
      </c>
      <c r="D74" s="25"/>
      <c r="E74" s="79"/>
      <c r="F74" s="91"/>
      <c r="G74" s="91"/>
    </row>
    <row r="75" spans="1:7" s="12" customFormat="1" ht="12.75" customHeight="1" x14ac:dyDescent="0.2">
      <c r="A75" s="85" t="s">
        <v>27</v>
      </c>
      <c r="B75" s="62"/>
      <c r="C75" s="80" t="s">
        <v>98</v>
      </c>
      <c r="D75" s="66"/>
      <c r="E75" s="46"/>
      <c r="F75" s="91"/>
      <c r="G75" s="91"/>
    </row>
    <row r="76" spans="1:7" s="12" customFormat="1" ht="12.75" customHeight="1" x14ac:dyDescent="0.2">
      <c r="A76" s="18" t="s">
        <v>122</v>
      </c>
      <c r="B76" s="27"/>
      <c r="C76" s="28"/>
      <c r="D76" s="48" t="s">
        <v>67</v>
      </c>
      <c r="E76" s="50"/>
      <c r="F76" s="91"/>
      <c r="G76" s="91"/>
    </row>
    <row r="77" spans="1:7" s="12" customFormat="1" ht="12.75" customHeight="1" x14ac:dyDescent="0.2">
      <c r="A77" s="18" t="s">
        <v>123</v>
      </c>
      <c r="B77" s="27"/>
      <c r="C77" s="28"/>
      <c r="D77" s="48" t="s">
        <v>68</v>
      </c>
      <c r="E77" s="45"/>
      <c r="F77" s="91"/>
      <c r="G77" s="91"/>
    </row>
    <row r="78" spans="1:7" s="12" customFormat="1" ht="12.75" customHeight="1" x14ac:dyDescent="0.2">
      <c r="A78" s="18" t="s">
        <v>29</v>
      </c>
      <c r="B78" s="57"/>
      <c r="C78" s="58" t="s">
        <v>69</v>
      </c>
      <c r="D78" s="59"/>
      <c r="E78" s="45"/>
      <c r="F78" s="91"/>
      <c r="G78" s="91"/>
    </row>
    <row r="79" spans="1:7" s="12" customFormat="1" ht="12.75" customHeight="1" x14ac:dyDescent="0.2">
      <c r="A79" s="18" t="s">
        <v>31</v>
      </c>
      <c r="B79" s="34"/>
      <c r="C79" s="47" t="s">
        <v>107</v>
      </c>
      <c r="D79" s="49"/>
      <c r="E79" s="50"/>
      <c r="F79" s="91"/>
      <c r="G79" s="91"/>
    </row>
    <row r="80" spans="1:7" s="12" customFormat="1" ht="12.75" customHeight="1" x14ac:dyDescent="0.2">
      <c r="A80" s="18" t="s">
        <v>33</v>
      </c>
      <c r="B80" s="7"/>
      <c r="C80" s="44" t="s">
        <v>70</v>
      </c>
      <c r="D80" s="30"/>
      <c r="E80" s="50"/>
      <c r="F80" s="91">
        <v>3816.9</v>
      </c>
      <c r="G80" s="91">
        <v>3421</v>
      </c>
    </row>
    <row r="81" spans="1:7" s="12" customFormat="1" ht="12.75" customHeight="1" x14ac:dyDescent="0.2">
      <c r="A81" s="18" t="s">
        <v>34</v>
      </c>
      <c r="B81" s="7"/>
      <c r="C81" s="44" t="s">
        <v>71</v>
      </c>
      <c r="D81" s="30"/>
      <c r="E81" s="50"/>
      <c r="F81" s="91">
        <v>119.42</v>
      </c>
      <c r="G81" s="91"/>
    </row>
    <row r="82" spans="1:7" s="12" customFormat="1" ht="12.75" customHeight="1" x14ac:dyDescent="0.2">
      <c r="A82" s="23" t="s">
        <v>121</v>
      </c>
      <c r="B82" s="27"/>
      <c r="C82" s="47" t="s">
        <v>89</v>
      </c>
      <c r="D82" s="48"/>
      <c r="E82" s="50"/>
      <c r="F82" s="91">
        <v>21392.54</v>
      </c>
      <c r="G82" s="91">
        <v>35819</v>
      </c>
    </row>
    <row r="83" spans="1:7" s="12" customFormat="1" ht="12.75" customHeight="1" x14ac:dyDescent="0.2">
      <c r="A83" s="23" t="s">
        <v>124</v>
      </c>
      <c r="B83" s="7"/>
      <c r="C83" s="44" t="s">
        <v>72</v>
      </c>
      <c r="D83" s="30"/>
      <c r="E83" s="51"/>
      <c r="F83" s="91"/>
      <c r="G83" s="91">
        <v>9</v>
      </c>
    </row>
    <row r="84" spans="1:7" s="12" customFormat="1" ht="12.75" customHeight="1" x14ac:dyDescent="0.2">
      <c r="A84" s="1" t="s">
        <v>73</v>
      </c>
      <c r="B84" s="37" t="s">
        <v>74</v>
      </c>
      <c r="C84" s="38"/>
      <c r="D84" s="39"/>
      <c r="E84" s="51"/>
      <c r="F84" s="90">
        <f>+F90</f>
        <v>9001.2800000000007</v>
      </c>
      <c r="G84" s="90">
        <f>+G90</f>
        <v>9333</v>
      </c>
    </row>
    <row r="85" spans="1:7" s="12" customFormat="1" ht="12.75" customHeight="1" x14ac:dyDescent="0.2">
      <c r="A85" s="31" t="s">
        <v>8</v>
      </c>
      <c r="B85" s="6" t="s">
        <v>84</v>
      </c>
      <c r="C85" s="7"/>
      <c r="D85" s="5"/>
      <c r="E85" s="51"/>
      <c r="F85" s="91"/>
      <c r="G85" s="91"/>
    </row>
    <row r="86" spans="1:7" s="12" customFormat="1" ht="12.75" customHeight="1" x14ac:dyDescent="0.2">
      <c r="A86" s="31" t="s">
        <v>15</v>
      </c>
      <c r="B86" s="35" t="s">
        <v>75</v>
      </c>
      <c r="C86" s="36"/>
      <c r="D86" s="17"/>
      <c r="E86" s="46"/>
      <c r="F86" s="91"/>
      <c r="G86" s="91"/>
    </row>
    <row r="87" spans="1:7" s="12" customFormat="1" ht="12.75" customHeight="1" x14ac:dyDescent="0.2">
      <c r="A87" s="23" t="s">
        <v>17</v>
      </c>
      <c r="B87" s="7"/>
      <c r="C87" s="44" t="s">
        <v>76</v>
      </c>
      <c r="D87" s="30"/>
      <c r="E87" s="46"/>
      <c r="F87" s="91"/>
      <c r="G87" s="91"/>
    </row>
    <row r="88" spans="1:7" s="12" customFormat="1" ht="12.75" customHeight="1" x14ac:dyDescent="0.2">
      <c r="A88" s="23" t="s">
        <v>19</v>
      </c>
      <c r="B88" s="7"/>
      <c r="C88" s="44" t="s">
        <v>77</v>
      </c>
      <c r="D88" s="30"/>
      <c r="E88" s="46"/>
      <c r="F88" s="91"/>
      <c r="G88" s="91"/>
    </row>
    <row r="89" spans="1:7" s="12" customFormat="1" ht="12.75" customHeight="1" x14ac:dyDescent="0.2">
      <c r="A89" s="60" t="s">
        <v>35</v>
      </c>
      <c r="B89" s="28" t="s">
        <v>105</v>
      </c>
      <c r="C89" s="28"/>
      <c r="D89" s="29"/>
      <c r="E89" s="46"/>
      <c r="F89" s="91"/>
      <c r="G89" s="91"/>
    </row>
    <row r="90" spans="1:7" s="12" customFormat="1" ht="12.75" customHeight="1" x14ac:dyDescent="0.2">
      <c r="A90" s="19" t="s">
        <v>43</v>
      </c>
      <c r="B90" s="20" t="s">
        <v>78</v>
      </c>
      <c r="C90" s="21"/>
      <c r="D90" s="22"/>
      <c r="E90" s="46"/>
      <c r="F90" s="91">
        <f>SUM(F91+F92)</f>
        <v>9001.2800000000007</v>
      </c>
      <c r="G90" s="91">
        <f>SUM(G91+G92)</f>
        <v>9333</v>
      </c>
    </row>
    <row r="91" spans="1:7" s="12" customFormat="1" ht="12.75" customHeight="1" x14ac:dyDescent="0.2">
      <c r="A91" s="23" t="s">
        <v>115</v>
      </c>
      <c r="B91" s="32"/>
      <c r="C91" s="44" t="s">
        <v>102</v>
      </c>
      <c r="D91" s="10"/>
      <c r="E91" s="45"/>
      <c r="F91" s="91">
        <v>-332.01</v>
      </c>
      <c r="G91" s="91">
        <v>-4429</v>
      </c>
    </row>
    <row r="92" spans="1:7" s="12" customFormat="1" ht="12.75" customHeight="1" x14ac:dyDescent="0.2">
      <c r="A92" s="23" t="s">
        <v>116</v>
      </c>
      <c r="B92" s="32"/>
      <c r="C92" s="44" t="s">
        <v>103</v>
      </c>
      <c r="D92" s="10"/>
      <c r="E92" s="45"/>
      <c r="F92" s="91">
        <v>9333.2900000000009</v>
      </c>
      <c r="G92" s="91">
        <v>13762</v>
      </c>
    </row>
    <row r="93" spans="1:7" s="12" customFormat="1" ht="12.75" customHeight="1" x14ac:dyDescent="0.2">
      <c r="A93" s="1" t="s">
        <v>85</v>
      </c>
      <c r="B93" s="37" t="s">
        <v>86</v>
      </c>
      <c r="C93" s="39"/>
      <c r="D93" s="39"/>
      <c r="E93" s="45"/>
      <c r="F93" s="91"/>
      <c r="G93" s="91"/>
    </row>
    <row r="94" spans="1:7" s="12" customFormat="1" ht="25.5" customHeight="1" x14ac:dyDescent="0.2">
      <c r="A94" s="1"/>
      <c r="B94" s="116" t="s">
        <v>117</v>
      </c>
      <c r="C94" s="117"/>
      <c r="D94" s="112"/>
      <c r="E94" s="46"/>
      <c r="F94" s="90">
        <f>+F59+F64+F84</f>
        <v>219205.9</v>
      </c>
      <c r="G94" s="90">
        <f>+G59+G64+G84</f>
        <v>225597</v>
      </c>
    </row>
    <row r="95" spans="1:7" s="12" customFormat="1" x14ac:dyDescent="0.2">
      <c r="A95" s="42"/>
      <c r="B95" s="41"/>
      <c r="C95" s="41"/>
      <c r="D95" s="41"/>
      <c r="E95" s="41"/>
      <c r="F95" s="99"/>
      <c r="G95" s="99"/>
    </row>
    <row r="96" spans="1:7" s="12" customFormat="1" ht="12.75" customHeight="1" x14ac:dyDescent="0.2">
      <c r="A96" s="135" t="s">
        <v>131</v>
      </c>
      <c r="B96" s="136"/>
      <c r="C96" s="136"/>
      <c r="D96" s="136"/>
      <c r="E96" s="136"/>
      <c r="F96" s="109" t="s">
        <v>133</v>
      </c>
      <c r="G96" s="110"/>
    </row>
    <row r="97" spans="1:7" s="12" customFormat="1" x14ac:dyDescent="0.2">
      <c r="A97" s="105" t="s">
        <v>130</v>
      </c>
      <c r="B97" s="105"/>
      <c r="C97" s="105"/>
      <c r="D97" s="105"/>
      <c r="E97" s="105"/>
      <c r="F97" s="102" t="s">
        <v>108</v>
      </c>
      <c r="G97" s="102"/>
    </row>
    <row r="98" spans="1:7" s="12" customFormat="1" x14ac:dyDescent="0.2">
      <c r="A98" s="107" t="s">
        <v>128</v>
      </c>
      <c r="B98" s="108"/>
      <c r="C98" s="108"/>
      <c r="D98" s="108"/>
      <c r="E98" s="74"/>
      <c r="F98" s="100"/>
      <c r="G98" s="100"/>
    </row>
    <row r="99" spans="1:7" s="12" customFormat="1" x14ac:dyDescent="0.2">
      <c r="A99" s="88"/>
      <c r="B99" s="89"/>
      <c r="C99" s="89"/>
      <c r="D99" s="89"/>
      <c r="E99" s="74"/>
      <c r="F99" s="100"/>
      <c r="G99" s="100"/>
    </row>
    <row r="100" spans="1:7" s="12" customFormat="1" x14ac:dyDescent="0.2">
      <c r="A100" s="118" t="s">
        <v>132</v>
      </c>
      <c r="B100" s="119"/>
      <c r="C100" s="119"/>
      <c r="D100" s="119"/>
      <c r="E100" s="119"/>
      <c r="F100" s="120" t="s">
        <v>134</v>
      </c>
      <c r="G100" s="121"/>
    </row>
    <row r="101" spans="1:7" s="12" customFormat="1" ht="12.75" customHeight="1" x14ac:dyDescent="0.2">
      <c r="A101" s="122" t="s">
        <v>129</v>
      </c>
      <c r="B101" s="122"/>
      <c r="C101" s="122"/>
      <c r="D101" s="122"/>
      <c r="E101" s="122"/>
      <c r="F101" s="123" t="s">
        <v>108</v>
      </c>
      <c r="G101" s="123"/>
    </row>
    <row r="102" spans="1:7" s="12" customFormat="1" x14ac:dyDescent="0.2">
      <c r="E102" s="43"/>
      <c r="F102" s="101"/>
      <c r="G102" s="101"/>
    </row>
    <row r="103" spans="1:7" s="12" customFormat="1" x14ac:dyDescent="0.2">
      <c r="E103" s="43"/>
      <c r="F103" s="101"/>
      <c r="G103" s="101"/>
    </row>
    <row r="104" spans="1:7" s="12" customFormat="1" x14ac:dyDescent="0.2">
      <c r="E104" s="43"/>
      <c r="F104" s="101"/>
      <c r="G104" s="101"/>
    </row>
    <row r="105" spans="1:7" s="12" customFormat="1" x14ac:dyDescent="0.2">
      <c r="E105" s="43"/>
      <c r="F105" s="101"/>
      <c r="G105" s="101"/>
    </row>
    <row r="106" spans="1:7" s="12" customFormat="1" x14ac:dyDescent="0.2">
      <c r="E106" s="43"/>
      <c r="F106" s="101"/>
      <c r="G106" s="101"/>
    </row>
    <row r="107" spans="1:7" s="12" customFormat="1" x14ac:dyDescent="0.2">
      <c r="E107" s="43"/>
      <c r="F107" s="101"/>
      <c r="G107" s="101"/>
    </row>
    <row r="108" spans="1:7" s="12" customFormat="1" x14ac:dyDescent="0.2">
      <c r="E108" s="43"/>
      <c r="F108" s="101"/>
      <c r="G108" s="101"/>
    </row>
    <row r="109" spans="1:7" s="12" customFormat="1" x14ac:dyDescent="0.2">
      <c r="E109" s="43"/>
      <c r="F109" s="101"/>
      <c r="G109" s="101"/>
    </row>
    <row r="110" spans="1:7" s="12" customFormat="1" x14ac:dyDescent="0.2">
      <c r="E110" s="43"/>
      <c r="F110" s="101"/>
      <c r="G110" s="101"/>
    </row>
    <row r="111" spans="1:7" s="12" customFormat="1" x14ac:dyDescent="0.2">
      <c r="E111" s="43"/>
      <c r="F111" s="101"/>
      <c r="G111" s="101"/>
    </row>
    <row r="112" spans="1:7" s="12" customFormat="1" x14ac:dyDescent="0.2">
      <c r="E112" s="43"/>
      <c r="F112" s="101"/>
      <c r="G112" s="101"/>
    </row>
    <row r="113" spans="5:7" s="12" customFormat="1" x14ac:dyDescent="0.2">
      <c r="E113" s="43"/>
      <c r="F113" s="101"/>
      <c r="G113" s="101"/>
    </row>
    <row r="114" spans="5:7" s="12" customFormat="1" x14ac:dyDescent="0.2">
      <c r="E114" s="43"/>
      <c r="F114" s="101"/>
      <c r="G114" s="101"/>
    </row>
    <row r="115" spans="5:7" s="12" customFormat="1" x14ac:dyDescent="0.2">
      <c r="E115" s="43"/>
      <c r="F115" s="101"/>
      <c r="G115" s="101"/>
    </row>
    <row r="116" spans="5:7" s="12" customFormat="1" x14ac:dyDescent="0.2">
      <c r="E116" s="43"/>
      <c r="F116" s="101"/>
      <c r="G116" s="101"/>
    </row>
    <row r="117" spans="5:7" s="12" customFormat="1" x14ac:dyDescent="0.2">
      <c r="E117" s="43"/>
      <c r="F117" s="101"/>
      <c r="G117" s="101"/>
    </row>
    <row r="118" spans="5:7" s="12" customFormat="1" x14ac:dyDescent="0.2">
      <c r="E118" s="43"/>
      <c r="F118" s="101"/>
      <c r="G118" s="101"/>
    </row>
    <row r="119" spans="5:7" s="12" customFormat="1" x14ac:dyDescent="0.2">
      <c r="E119" s="43"/>
      <c r="F119" s="101"/>
      <c r="G119" s="101"/>
    </row>
    <row r="120" spans="5:7" s="12" customFormat="1" x14ac:dyDescent="0.2">
      <c r="E120" s="43"/>
      <c r="F120" s="101"/>
      <c r="G120" s="101"/>
    </row>
    <row r="121" spans="5:7" s="12" customFormat="1" x14ac:dyDescent="0.2">
      <c r="E121" s="43"/>
      <c r="F121" s="101"/>
      <c r="G121" s="101"/>
    </row>
    <row r="122" spans="5:7" s="12" customFormat="1" x14ac:dyDescent="0.2">
      <c r="E122" s="43"/>
      <c r="F122" s="101"/>
      <c r="G122" s="101"/>
    </row>
  </sheetData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Windows User</cp:lastModifiedBy>
  <cp:lastPrinted>2018-07-18T07:55:06Z</cp:lastPrinted>
  <dcterms:created xsi:type="dcterms:W3CDTF">2009-07-20T14:30:53Z</dcterms:created>
  <dcterms:modified xsi:type="dcterms:W3CDTF">2019-10-22T07:40:00Z</dcterms:modified>
</cp:coreProperties>
</file>